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uri/Desktop/"/>
    </mc:Choice>
  </mc:AlternateContent>
  <xr:revisionPtr revIDLastSave="0" documentId="13_ncr:1_{7297FAEB-1C1F-A14C-BD0D-C24104B3881E}" xr6:coauthVersionLast="45" xr6:coauthVersionMax="46" xr10:uidLastSave="{00000000-0000-0000-0000-000000000000}"/>
  <bookViews>
    <workbookView xWindow="-240" yWindow="460" windowWidth="28800" windowHeight="16480" xr2:uid="{B8D81ECD-A28C-5A4C-97C5-4A7A6B05FA49}"/>
  </bookViews>
  <sheets>
    <sheet name="16_22 ENERO TABLA_GRAFICO" sheetId="2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6" i="24" l="1"/>
  <c r="M36" i="24"/>
  <c r="L36" i="24"/>
  <c r="K36" i="24"/>
  <c r="J36" i="24"/>
  <c r="I36" i="24"/>
  <c r="H36" i="24"/>
  <c r="E36" i="24"/>
  <c r="Q35" i="24"/>
  <c r="O34" i="24"/>
  <c r="Q34" i="24" s="1"/>
  <c r="R34" i="24" s="1"/>
  <c r="O33" i="24"/>
  <c r="Q33" i="24" s="1"/>
  <c r="R33" i="24" s="1"/>
  <c r="O32" i="24"/>
  <c r="Q32" i="24" s="1"/>
  <c r="R32" i="24" s="1"/>
  <c r="O31" i="24"/>
  <c r="Q31" i="24" s="1"/>
  <c r="R31" i="24" s="1"/>
  <c r="O30" i="24"/>
  <c r="Q30" i="24" s="1"/>
  <c r="R30" i="24" s="1"/>
  <c r="O29" i="24"/>
  <c r="Q29" i="24" s="1"/>
  <c r="R29" i="24" s="1"/>
  <c r="O28" i="24"/>
  <c r="Q28" i="24" s="1"/>
  <c r="R28" i="24" s="1"/>
  <c r="O27" i="24"/>
  <c r="Q27" i="24" s="1"/>
  <c r="R27" i="24" s="1"/>
  <c r="O26" i="24"/>
  <c r="Q26" i="24" s="1"/>
  <c r="R26" i="24" s="1"/>
  <c r="Q25" i="24"/>
  <c r="R25" i="24" s="1"/>
  <c r="O25" i="24"/>
  <c r="P25" i="24" s="1"/>
  <c r="O24" i="24"/>
  <c r="P24" i="24" s="1"/>
  <c r="Q23" i="24"/>
  <c r="R23" i="24" s="1"/>
  <c r="O23" i="24"/>
  <c r="P23" i="24" s="1"/>
  <c r="Q22" i="24"/>
  <c r="R22" i="24" s="1"/>
  <c r="O22" i="24"/>
  <c r="P22" i="24" s="1"/>
  <c r="Q21" i="24"/>
  <c r="R21" i="24" s="1"/>
  <c r="O21" i="24"/>
  <c r="P21" i="24" s="1"/>
  <c r="Q20" i="24"/>
  <c r="R20" i="24" s="1"/>
  <c r="O20" i="24"/>
  <c r="P20" i="24" s="1"/>
  <c r="Q19" i="24"/>
  <c r="R19" i="24" s="1"/>
  <c r="O19" i="24"/>
  <c r="P19" i="24" s="1"/>
  <c r="Q18" i="24"/>
  <c r="R18" i="24" s="1"/>
  <c r="O18" i="24"/>
  <c r="P18" i="24" s="1"/>
  <c r="Q17" i="24"/>
  <c r="R17" i="24" s="1"/>
  <c r="O17" i="24"/>
  <c r="P17" i="24" s="1"/>
  <c r="Q16" i="24"/>
  <c r="R16" i="24" s="1"/>
  <c r="O16" i="24"/>
  <c r="P16" i="24" s="1"/>
  <c r="Q15" i="24"/>
  <c r="R15" i="24" s="1"/>
  <c r="O15" i="24"/>
  <c r="P15" i="24" s="1"/>
  <c r="Q14" i="24"/>
  <c r="R14" i="24" s="1"/>
  <c r="O14" i="24"/>
  <c r="P14" i="24" s="1"/>
  <c r="Q13" i="24"/>
  <c r="R13" i="24" s="1"/>
  <c r="O13" i="24"/>
  <c r="P13" i="24" s="1"/>
  <c r="Q12" i="24"/>
  <c r="R12" i="24" s="1"/>
  <c r="O12" i="24"/>
  <c r="P12" i="24" s="1"/>
  <c r="Q11" i="24"/>
  <c r="R11" i="24" s="1"/>
  <c r="O11" i="24"/>
  <c r="P11" i="24" s="1"/>
  <c r="Q10" i="24"/>
  <c r="R10" i="24" s="1"/>
  <c r="O10" i="24"/>
  <c r="O36" i="24" s="1"/>
  <c r="Q24" i="24" l="1"/>
  <c r="R24" i="24" s="1"/>
  <c r="Q36" i="24"/>
  <c r="R36" i="24" s="1"/>
  <c r="P36" i="24"/>
  <c r="P10" i="24"/>
  <c r="P26" i="24"/>
  <c r="P27" i="24"/>
  <c r="P28" i="24"/>
  <c r="P29" i="24"/>
  <c r="P30" i="24"/>
  <c r="P31" i="24"/>
  <c r="P32" i="24"/>
  <c r="P33" i="24"/>
  <c r="P34" i="24"/>
</calcChain>
</file>

<file path=xl/sharedStrings.xml><?xml version="1.0" encoding="utf-8"?>
<sst xmlns="http://schemas.openxmlformats.org/spreadsheetml/2006/main" count="42" uniqueCount="41">
  <si>
    <t>E.P.S. de Ávila</t>
  </si>
  <si>
    <t>E.P.S. de Zamora</t>
  </si>
  <si>
    <t>E.T.S. de Ingeniería Industrial de Béjar</t>
  </si>
  <si>
    <t>E.U. de Educación y Turismo de Ávila</t>
  </si>
  <si>
    <t>E.U. de Enfermería de Ávila </t>
  </si>
  <si>
    <t>E.U. de Enfermería de Zamora </t>
  </si>
  <si>
    <t>E.U. de Magisterio de Zamora</t>
  </si>
  <si>
    <t>E.U. de Relaciones Laborales de Zamora </t>
  </si>
  <si>
    <t>F. de Bellas Artes</t>
  </si>
  <si>
    <t>F. de Biología</t>
  </si>
  <si>
    <t>F. de Ciencias Agrarias y Ambientales</t>
  </si>
  <si>
    <t>F. de Ciencias Sociales</t>
  </si>
  <si>
    <t>F. de Derecho</t>
  </si>
  <si>
    <t>F. de Economía y Empresa</t>
  </si>
  <si>
    <t>F. de Educación</t>
  </si>
  <si>
    <t>F. de Enfermería y Fisioterapia</t>
  </si>
  <si>
    <t>F. de Farmacia</t>
  </si>
  <si>
    <t>F. de Filología</t>
  </si>
  <si>
    <t>F. de Geografía e Historia</t>
  </si>
  <si>
    <t>F. de Medicina</t>
  </si>
  <si>
    <t>F. de Psicología</t>
  </si>
  <si>
    <t>F. de Traducción y Documentación</t>
  </si>
  <si>
    <t>E. Aeronáutica Adventia, ECA</t>
  </si>
  <si>
    <t>F. de Ciencias/C. Químicas</t>
  </si>
  <si>
    <t>CENTRO/FECHA</t>
  </si>
  <si>
    <t xml:space="preserve">F. de Filosofía   </t>
  </si>
  <si>
    <t>Total</t>
  </si>
  <si>
    <t>Acumulado</t>
  </si>
  <si>
    <t>Alumnos</t>
  </si>
  <si>
    <t>Acumulada (%)</t>
  </si>
  <si>
    <t>Incidencia</t>
  </si>
  <si>
    <t>Nº</t>
  </si>
  <si>
    <t>16-17ene</t>
  </si>
  <si>
    <t>Bibliotecas</t>
  </si>
  <si>
    <t>Casos</t>
  </si>
  <si>
    <t>IA (%)</t>
  </si>
  <si>
    <t>1-15 ene</t>
  </si>
  <si>
    <t>16-22ene</t>
  </si>
  <si>
    <t>IA 7 días (%</t>
  </si>
  <si>
    <t>COVID-19 en la Universidad de Salamanca. Distribución de CASOS por Centros y Período de Notificación</t>
  </si>
  <si>
    <t>( 1 al 22 de ENERO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</si>
</sst>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theme="1"/>
      <name val="Times New Roman"/>
      <family val="1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Font="1" applyAlignment="1">
      <alignment horizontal="center"/>
    </xf>
    <xf numFmtId="0" fontId="7" fillId="3" borderId="0" xfId="0" applyFont="1" applyFill="1" applyAlignment="1">
      <alignment horizontal="right"/>
    </xf>
    <xf numFmtId="0" fontId="1" fillId="5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1" fillId="6" borderId="0" xfId="0" applyFont="1" applyFill="1"/>
    <xf numFmtId="0" fontId="8" fillId="6" borderId="0" xfId="0" applyFont="1" applyFill="1"/>
    <xf numFmtId="0" fontId="1" fillId="7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0" fillId="7" borderId="0" xfId="0" applyFill="1"/>
    <xf numFmtId="164" fontId="1" fillId="7" borderId="0" xfId="0" applyNumberFormat="1" applyFont="1" applyFill="1" applyAlignment="1">
      <alignment horizontal="center"/>
    </xf>
    <xf numFmtId="0" fontId="7" fillId="7" borderId="0" xfId="0" applyFont="1" applyFill="1" applyAlignment="1">
      <alignment horizontal="center"/>
    </xf>
    <xf numFmtId="164" fontId="7" fillId="7" borderId="0" xfId="0" applyNumberFormat="1" applyFont="1" applyFill="1" applyAlignment="1">
      <alignment horizontal="center"/>
    </xf>
    <xf numFmtId="0" fontId="7" fillId="7" borderId="0" xfId="0" applyFont="1" applyFill="1" applyAlignment="1">
      <alignment horizontal="right"/>
    </xf>
    <xf numFmtId="2" fontId="6" fillId="5" borderId="0" xfId="0" applyNumberFormat="1" applyFont="1" applyFill="1" applyAlignment="1">
      <alignment horizontal="center"/>
    </xf>
    <xf numFmtId="16" fontId="1" fillId="2" borderId="0" xfId="0" applyNumberFormat="1" applyFont="1" applyFill="1" applyAlignment="1">
      <alignment horizontal="center"/>
    </xf>
    <xf numFmtId="164" fontId="6" fillId="4" borderId="0" xfId="0" applyNumberFormat="1" applyFont="1" applyFill="1" applyAlignment="1">
      <alignment horizontal="center"/>
    </xf>
    <xf numFmtId="0" fontId="5" fillId="7" borderId="0" xfId="0" applyFont="1" applyFill="1"/>
    <xf numFmtId="0" fontId="5" fillId="7" borderId="0" xfId="0" applyFont="1" applyFill="1" applyAlignment="1">
      <alignment horizontal="center"/>
    </xf>
    <xf numFmtId="164" fontId="5" fillId="7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0" fontId="4" fillId="4" borderId="0" xfId="0" applyFont="1" applyFill="1" applyAlignment="1">
      <alignment horizontal="center"/>
    </xf>
    <xf numFmtId="164" fontId="4" fillId="4" borderId="0" xfId="0" applyNumberFormat="1" applyFont="1" applyFill="1" applyAlignment="1">
      <alignment horizontal="center"/>
    </xf>
    <xf numFmtId="0" fontId="10" fillId="6" borderId="0" xfId="0" applyFont="1" applyFill="1"/>
    <xf numFmtId="0" fontId="2" fillId="8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164" fontId="8" fillId="8" borderId="0" xfId="0" applyNumberFormat="1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1" fillId="6" borderId="0" xfId="0" applyFont="1" applyFill="1"/>
    <xf numFmtId="2" fontId="11" fillId="5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3" borderId="0" xfId="0" applyFont="1" applyFill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41E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749300</xdr:colOff>
      <xdr:row>73</xdr:row>
      <xdr:rowOff>183444</xdr:rowOff>
    </xdr:from>
    <xdr:to>
      <xdr:col>11</xdr:col>
      <xdr:colOff>338666</xdr:colOff>
      <xdr:row>111</xdr:row>
      <xdr:rowOff>98778</xdr:rowOff>
    </xdr:to>
    <xdr:pic>
      <xdr:nvPicPr>
        <xdr:cNvPr id="2" name="Imagen 1" descr="Gráfico&#10;&#10;Descripción generada automáticamente">
          <a:extLst>
            <a:ext uri="{FF2B5EF4-FFF2-40B4-BE49-F238E27FC236}">
              <a16:creationId xmlns:a16="http://schemas.microsoft.com/office/drawing/2014/main" id="{D5FC9531-BF2A-A946-A5A2-880A8691248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4411" y="16538222"/>
          <a:ext cx="9707033" cy="7422445"/>
        </a:xfrm>
        <a:prstGeom prst="rect">
          <a:avLst/>
        </a:prstGeom>
      </xdr:spPr>
    </xdr:pic>
    <xdr:clientData/>
  </xdr:twoCellAnchor>
  <xdr:twoCellAnchor editAs="oneCell">
    <xdr:from>
      <xdr:col>3</xdr:col>
      <xdr:colOff>14110</xdr:colOff>
      <xdr:row>39</xdr:row>
      <xdr:rowOff>70554</xdr:rowOff>
    </xdr:from>
    <xdr:to>
      <xdr:col>11</xdr:col>
      <xdr:colOff>578554</xdr:colOff>
      <xdr:row>73</xdr:row>
      <xdr:rowOff>70555</xdr:rowOff>
    </xdr:to>
    <xdr:pic>
      <xdr:nvPicPr>
        <xdr:cNvPr id="3" name="Imagen 2" descr="Gráfico, Gráfico en cascada&#10;&#10;Descripción generada automáticamente">
          <a:extLst>
            <a:ext uri="{FF2B5EF4-FFF2-40B4-BE49-F238E27FC236}">
              <a16:creationId xmlns:a16="http://schemas.microsoft.com/office/drawing/2014/main" id="{5A79D481-4971-1048-8FAB-0B8D0A3706EA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1777" y="9708443"/>
          <a:ext cx="9849555" cy="67168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4BED2-C74B-1246-A8AE-AF1F00DE80B1}">
  <dimension ref="D5:R36"/>
  <sheetViews>
    <sheetView tabSelected="1" topLeftCell="A5" zoomScale="90" zoomScaleNormal="90" workbookViewId="0">
      <selection activeCell="T15" sqref="T15"/>
    </sheetView>
  </sheetViews>
  <sheetFormatPr baseColWidth="10" defaultRowHeight="16" x14ac:dyDescent="0.2"/>
  <cols>
    <col min="4" max="4" width="45.33203125" customWidth="1"/>
    <col min="18" max="18" width="15.1640625" customWidth="1"/>
  </cols>
  <sheetData>
    <row r="5" spans="4:18" ht="20" x14ac:dyDescent="0.2">
      <c r="D5" s="40" t="s">
        <v>39</v>
      </c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6" spans="4:18" ht="20" x14ac:dyDescent="0.2">
      <c r="D6" s="40" t="s">
        <v>40</v>
      </c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</row>
    <row r="7" spans="4:18" s="41" customFormat="1" ht="12" x14ac:dyDescent="0.15"/>
    <row r="8" spans="4:18" x14ac:dyDescent="0.2">
      <c r="D8" s="8"/>
      <c r="E8" s="10" t="s">
        <v>28</v>
      </c>
      <c r="F8" s="30">
        <v>2020</v>
      </c>
      <c r="G8" s="30"/>
      <c r="H8" s="6"/>
      <c r="I8" s="31">
        <v>2021</v>
      </c>
      <c r="J8" s="31"/>
      <c r="K8" s="31"/>
      <c r="L8" s="31"/>
      <c r="M8" s="31"/>
      <c r="N8" s="31"/>
      <c r="O8" s="31"/>
      <c r="P8" s="6"/>
      <c r="Q8" s="4" t="s">
        <v>26</v>
      </c>
      <c r="R8" s="4" t="s">
        <v>30</v>
      </c>
    </row>
    <row r="9" spans="4:18" ht="19" x14ac:dyDescent="0.25">
      <c r="D9" s="26" t="s">
        <v>24</v>
      </c>
      <c r="E9" s="11" t="s">
        <v>31</v>
      </c>
      <c r="F9" s="11" t="s">
        <v>34</v>
      </c>
      <c r="G9" s="11" t="s">
        <v>35</v>
      </c>
      <c r="H9" s="27" t="s">
        <v>36</v>
      </c>
      <c r="I9" s="18" t="s">
        <v>32</v>
      </c>
      <c r="J9" s="18">
        <v>44214</v>
      </c>
      <c r="K9" s="18">
        <v>44215</v>
      </c>
      <c r="L9" s="18">
        <v>44216</v>
      </c>
      <c r="M9" s="18">
        <v>44217</v>
      </c>
      <c r="N9" s="18">
        <v>44218</v>
      </c>
      <c r="O9" s="5" t="s">
        <v>37</v>
      </c>
      <c r="P9" s="3" t="s">
        <v>38</v>
      </c>
      <c r="Q9" s="4" t="s">
        <v>27</v>
      </c>
      <c r="R9" s="4" t="s">
        <v>29</v>
      </c>
    </row>
    <row r="10" spans="4:18" ht="21" x14ac:dyDescent="0.25">
      <c r="D10" s="9" t="s">
        <v>22</v>
      </c>
      <c r="E10" s="12">
        <v>141</v>
      </c>
      <c r="F10" s="10">
        <v>3</v>
      </c>
      <c r="G10" s="13">
        <v>2.1276595744680851</v>
      </c>
      <c r="H10" s="28">
        <v>2</v>
      </c>
      <c r="I10" s="34">
        <v>0</v>
      </c>
      <c r="J10" s="34">
        <v>0</v>
      </c>
      <c r="K10" s="34">
        <v>0</v>
      </c>
      <c r="L10" s="35">
        <v>1</v>
      </c>
      <c r="M10" s="34">
        <v>0</v>
      </c>
      <c r="N10" s="34">
        <v>0</v>
      </c>
      <c r="O10" s="38">
        <f>SUM(I10:N10)</f>
        <v>1</v>
      </c>
      <c r="P10" s="17">
        <f>(O10/E10)*100</f>
        <v>0.70921985815602839</v>
      </c>
      <c r="Q10" s="7">
        <f>SUM(H10,O10)</f>
        <v>3</v>
      </c>
      <c r="R10" s="19">
        <f t="shared" ref="R10:R34" si="0">(Q10/E10)*100</f>
        <v>2.1276595744680851</v>
      </c>
    </row>
    <row r="11" spans="4:18" ht="21" x14ac:dyDescent="0.25">
      <c r="D11" s="9" t="s">
        <v>0</v>
      </c>
      <c r="E11" s="12">
        <v>230</v>
      </c>
      <c r="F11" s="10">
        <v>2</v>
      </c>
      <c r="G11" s="13">
        <v>0.86956521739130432</v>
      </c>
      <c r="H11" s="28">
        <v>0</v>
      </c>
      <c r="I11" s="34">
        <v>0</v>
      </c>
      <c r="J11" s="35">
        <v>1</v>
      </c>
      <c r="K11" s="34">
        <v>0</v>
      </c>
      <c r="L11" s="34">
        <v>0</v>
      </c>
      <c r="M11" s="34">
        <v>0</v>
      </c>
      <c r="N11" s="34">
        <v>0</v>
      </c>
      <c r="O11" s="38">
        <f t="shared" ref="O11:O34" si="1">SUM(I11:N11)</f>
        <v>1</v>
      </c>
      <c r="P11" s="17">
        <f t="shared" ref="P11:P36" si="2">(O11/E11)*100</f>
        <v>0.43478260869565216</v>
      </c>
      <c r="Q11" s="7">
        <f t="shared" ref="Q11:Q36" si="3">SUM(H11,O11)</f>
        <v>1</v>
      </c>
      <c r="R11" s="19">
        <f t="shared" si="0"/>
        <v>0.43478260869565216</v>
      </c>
    </row>
    <row r="12" spans="4:18" ht="21" x14ac:dyDescent="0.25">
      <c r="D12" s="9" t="s">
        <v>1</v>
      </c>
      <c r="E12" s="12">
        <v>470</v>
      </c>
      <c r="F12" s="10">
        <v>6</v>
      </c>
      <c r="G12" s="13">
        <v>1.2765957446808509</v>
      </c>
      <c r="H12" s="28">
        <v>3</v>
      </c>
      <c r="I12" s="36">
        <v>2</v>
      </c>
      <c r="J12" s="36">
        <v>1</v>
      </c>
      <c r="K12" s="34">
        <v>0</v>
      </c>
      <c r="L12" s="34">
        <v>0</v>
      </c>
      <c r="M12" s="34">
        <v>0</v>
      </c>
      <c r="N12" s="34">
        <v>0</v>
      </c>
      <c r="O12" s="38">
        <f t="shared" si="1"/>
        <v>3</v>
      </c>
      <c r="P12" s="17">
        <f t="shared" si="2"/>
        <v>0.63829787234042545</v>
      </c>
      <c r="Q12" s="7">
        <f t="shared" si="3"/>
        <v>6</v>
      </c>
      <c r="R12" s="19">
        <f t="shared" si="0"/>
        <v>1.2765957446808509</v>
      </c>
    </row>
    <row r="13" spans="4:18" ht="21" x14ac:dyDescent="0.25">
      <c r="D13" s="9" t="s">
        <v>2</v>
      </c>
      <c r="E13" s="12">
        <v>306</v>
      </c>
      <c r="F13" s="10">
        <v>2</v>
      </c>
      <c r="G13" s="13">
        <v>0.65359477124183007</v>
      </c>
      <c r="H13" s="28">
        <v>1</v>
      </c>
      <c r="I13" s="34">
        <v>0</v>
      </c>
      <c r="J13" s="34">
        <v>0</v>
      </c>
      <c r="K13" s="35">
        <v>1</v>
      </c>
      <c r="L13" s="34">
        <v>0</v>
      </c>
      <c r="M13" s="34">
        <v>0</v>
      </c>
      <c r="N13" s="34">
        <v>0</v>
      </c>
      <c r="O13" s="38">
        <f t="shared" si="1"/>
        <v>1</v>
      </c>
      <c r="P13" s="17">
        <f t="shared" si="2"/>
        <v>0.32679738562091504</v>
      </c>
      <c r="Q13" s="7">
        <f t="shared" si="3"/>
        <v>2</v>
      </c>
      <c r="R13" s="19">
        <f t="shared" si="0"/>
        <v>0.65359477124183007</v>
      </c>
    </row>
    <row r="14" spans="4:18" ht="21" x14ac:dyDescent="0.25">
      <c r="D14" s="9" t="s">
        <v>3</v>
      </c>
      <c r="E14" s="12">
        <v>668</v>
      </c>
      <c r="F14" s="10">
        <v>17</v>
      </c>
      <c r="G14" s="13">
        <v>2.5449101796407185</v>
      </c>
      <c r="H14" s="28">
        <v>3</v>
      </c>
      <c r="I14" s="35">
        <v>1</v>
      </c>
      <c r="J14" s="34">
        <v>0</v>
      </c>
      <c r="K14" s="35">
        <v>1</v>
      </c>
      <c r="L14" s="34">
        <v>0</v>
      </c>
      <c r="M14" s="35">
        <v>2</v>
      </c>
      <c r="N14" s="34">
        <v>0</v>
      </c>
      <c r="O14" s="38">
        <f t="shared" si="1"/>
        <v>4</v>
      </c>
      <c r="P14" s="17">
        <f t="shared" si="2"/>
        <v>0.5988023952095809</v>
      </c>
      <c r="Q14" s="7">
        <f t="shared" si="3"/>
        <v>7</v>
      </c>
      <c r="R14" s="19">
        <f t="shared" si="0"/>
        <v>1.0479041916167664</v>
      </c>
    </row>
    <row r="15" spans="4:18" ht="21" x14ac:dyDescent="0.25">
      <c r="D15" s="32" t="s">
        <v>4</v>
      </c>
      <c r="E15" s="12">
        <v>185</v>
      </c>
      <c r="F15" s="10">
        <v>10</v>
      </c>
      <c r="G15" s="13">
        <v>5.4054054054054053</v>
      </c>
      <c r="H15" s="28">
        <v>1</v>
      </c>
      <c r="I15" s="34">
        <v>0</v>
      </c>
      <c r="J15" s="34">
        <v>0</v>
      </c>
      <c r="K15" s="34">
        <v>0</v>
      </c>
      <c r="L15" s="34">
        <v>0</v>
      </c>
      <c r="M15" s="35">
        <v>1</v>
      </c>
      <c r="N15" s="35">
        <v>1</v>
      </c>
      <c r="O15" s="38">
        <f t="shared" si="1"/>
        <v>2</v>
      </c>
      <c r="P15" s="33">
        <f t="shared" si="2"/>
        <v>1.0810810810810811</v>
      </c>
      <c r="Q15" s="7">
        <f t="shared" si="3"/>
        <v>3</v>
      </c>
      <c r="R15" s="19">
        <f t="shared" si="0"/>
        <v>1.6216216216216217</v>
      </c>
    </row>
    <row r="16" spans="4:18" ht="19" x14ac:dyDescent="0.25">
      <c r="D16" s="9" t="s">
        <v>5</v>
      </c>
      <c r="E16" s="12">
        <v>244</v>
      </c>
      <c r="F16" s="10">
        <v>3</v>
      </c>
      <c r="G16" s="13">
        <v>1.2295081967213115</v>
      </c>
      <c r="H16" s="28">
        <v>3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8">
        <f t="shared" si="1"/>
        <v>0</v>
      </c>
      <c r="P16" s="17">
        <f t="shared" si="2"/>
        <v>0</v>
      </c>
      <c r="Q16" s="7">
        <f t="shared" si="3"/>
        <v>3</v>
      </c>
      <c r="R16" s="19">
        <f t="shared" si="0"/>
        <v>1.2295081967213115</v>
      </c>
    </row>
    <row r="17" spans="4:18" ht="19" x14ac:dyDescent="0.25">
      <c r="D17" s="9" t="s">
        <v>6</v>
      </c>
      <c r="E17" s="12">
        <v>608</v>
      </c>
      <c r="F17" s="10">
        <v>3</v>
      </c>
      <c r="G17" s="13">
        <v>0.49342105263157893</v>
      </c>
      <c r="H17" s="28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8">
        <f t="shared" si="1"/>
        <v>0</v>
      </c>
      <c r="P17" s="17">
        <f t="shared" si="2"/>
        <v>0</v>
      </c>
      <c r="Q17" s="7">
        <f t="shared" si="3"/>
        <v>0</v>
      </c>
      <c r="R17" s="19">
        <f t="shared" si="0"/>
        <v>0</v>
      </c>
    </row>
    <row r="18" spans="4:18" ht="19" x14ac:dyDescent="0.25">
      <c r="D18" s="9" t="s">
        <v>7</v>
      </c>
      <c r="E18" s="12">
        <v>103</v>
      </c>
      <c r="F18" s="10">
        <v>1</v>
      </c>
      <c r="G18" s="13">
        <v>0.97087378640776689</v>
      </c>
      <c r="H18" s="28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8">
        <f t="shared" si="1"/>
        <v>0</v>
      </c>
      <c r="P18" s="17">
        <f t="shared" si="2"/>
        <v>0</v>
      </c>
      <c r="Q18" s="7">
        <f t="shared" si="3"/>
        <v>0</v>
      </c>
      <c r="R18" s="19">
        <f t="shared" si="0"/>
        <v>0</v>
      </c>
    </row>
    <row r="19" spans="4:18" ht="21" x14ac:dyDescent="0.25">
      <c r="D19" s="9" t="s">
        <v>8</v>
      </c>
      <c r="E19" s="12">
        <v>650</v>
      </c>
      <c r="F19" s="10">
        <v>28</v>
      </c>
      <c r="G19" s="13">
        <v>4.3076923076923075</v>
      </c>
      <c r="H19" s="28">
        <v>2</v>
      </c>
      <c r="I19" s="34">
        <v>0</v>
      </c>
      <c r="J19" s="34">
        <v>0</v>
      </c>
      <c r="K19" s="34">
        <v>0</v>
      </c>
      <c r="L19" s="34">
        <v>0</v>
      </c>
      <c r="M19" s="36">
        <v>1</v>
      </c>
      <c r="N19" s="36">
        <v>1</v>
      </c>
      <c r="O19" s="38">
        <f t="shared" si="1"/>
        <v>2</v>
      </c>
      <c r="P19" s="17">
        <f t="shared" si="2"/>
        <v>0.30769230769230771</v>
      </c>
      <c r="Q19" s="7">
        <f t="shared" si="3"/>
        <v>4</v>
      </c>
      <c r="R19" s="19">
        <f t="shared" si="0"/>
        <v>0.61538461538461542</v>
      </c>
    </row>
    <row r="20" spans="4:18" ht="19" x14ac:dyDescent="0.25">
      <c r="D20" s="9" t="s">
        <v>9</v>
      </c>
      <c r="E20" s="12">
        <v>1015</v>
      </c>
      <c r="F20" s="10">
        <v>45</v>
      </c>
      <c r="G20" s="13">
        <v>4.4334975369458132</v>
      </c>
      <c r="H20" s="28">
        <v>3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8">
        <f t="shared" si="1"/>
        <v>0</v>
      </c>
      <c r="P20" s="17">
        <f t="shared" si="2"/>
        <v>0</v>
      </c>
      <c r="Q20" s="7">
        <f t="shared" si="3"/>
        <v>3</v>
      </c>
      <c r="R20" s="19">
        <f t="shared" si="0"/>
        <v>0.29556650246305421</v>
      </c>
    </row>
    <row r="21" spans="4:18" ht="21" x14ac:dyDescent="0.25">
      <c r="D21" s="9" t="s">
        <v>23</v>
      </c>
      <c r="E21" s="12">
        <v>2240</v>
      </c>
      <c r="F21" s="10">
        <v>83</v>
      </c>
      <c r="G21" s="13">
        <v>3.7053571428571428</v>
      </c>
      <c r="H21" s="28">
        <v>9</v>
      </c>
      <c r="I21" s="35">
        <v>7</v>
      </c>
      <c r="J21" s="35">
        <v>1</v>
      </c>
      <c r="K21" s="35">
        <v>1</v>
      </c>
      <c r="L21" s="34">
        <v>0</v>
      </c>
      <c r="M21" s="34">
        <v>2</v>
      </c>
      <c r="N21" s="34">
        <v>0</v>
      </c>
      <c r="O21" s="38">
        <f t="shared" si="1"/>
        <v>11</v>
      </c>
      <c r="P21" s="17">
        <f t="shared" si="2"/>
        <v>0.49107142857142855</v>
      </c>
      <c r="Q21" s="7">
        <f t="shared" si="3"/>
        <v>20</v>
      </c>
      <c r="R21" s="19">
        <f t="shared" si="0"/>
        <v>0.89285714285714279</v>
      </c>
    </row>
    <row r="22" spans="4:18" ht="19" x14ac:dyDescent="0.25">
      <c r="D22" s="9" t="s">
        <v>10</v>
      </c>
      <c r="E22" s="12">
        <v>516</v>
      </c>
      <c r="F22" s="10">
        <v>12</v>
      </c>
      <c r="G22" s="13">
        <v>2.3255813953488373</v>
      </c>
      <c r="H22" s="28">
        <v>2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8">
        <f t="shared" si="1"/>
        <v>0</v>
      </c>
      <c r="P22" s="17">
        <f t="shared" si="2"/>
        <v>0</v>
      </c>
      <c r="Q22" s="7">
        <f t="shared" si="3"/>
        <v>2</v>
      </c>
      <c r="R22" s="19">
        <f t="shared" si="0"/>
        <v>0.38759689922480622</v>
      </c>
    </row>
    <row r="23" spans="4:18" ht="21" x14ac:dyDescent="0.25">
      <c r="D23" s="9" t="s">
        <v>11</v>
      </c>
      <c r="E23" s="12">
        <v>1381</v>
      </c>
      <c r="F23" s="10">
        <v>53</v>
      </c>
      <c r="G23" s="13">
        <v>3.8377986965966691</v>
      </c>
      <c r="H23" s="28">
        <v>9</v>
      </c>
      <c r="I23" s="35">
        <v>1</v>
      </c>
      <c r="J23" s="35">
        <v>1</v>
      </c>
      <c r="K23" s="34">
        <v>0</v>
      </c>
      <c r="L23" s="35">
        <v>1</v>
      </c>
      <c r="M23" s="34">
        <v>0</v>
      </c>
      <c r="N23" s="34">
        <v>0</v>
      </c>
      <c r="O23" s="38">
        <f t="shared" si="1"/>
        <v>3</v>
      </c>
      <c r="P23" s="17">
        <f t="shared" si="2"/>
        <v>0.21723388848660391</v>
      </c>
      <c r="Q23" s="7">
        <f t="shared" si="3"/>
        <v>12</v>
      </c>
      <c r="R23" s="19">
        <f t="shared" si="0"/>
        <v>0.86893555394641564</v>
      </c>
    </row>
    <row r="24" spans="4:18" ht="19" x14ac:dyDescent="0.25">
      <c r="D24" s="9" t="s">
        <v>12</v>
      </c>
      <c r="E24" s="12">
        <v>2837</v>
      </c>
      <c r="F24" s="10">
        <v>142</v>
      </c>
      <c r="G24" s="13">
        <v>5.0052872752908</v>
      </c>
      <c r="H24" s="28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6</v>
      </c>
      <c r="O24" s="38">
        <f t="shared" si="1"/>
        <v>6</v>
      </c>
      <c r="P24" s="17">
        <f t="shared" si="2"/>
        <v>0.21149101163200562</v>
      </c>
      <c r="Q24" s="7">
        <f t="shared" si="3"/>
        <v>6</v>
      </c>
      <c r="R24" s="19">
        <f t="shared" si="0"/>
        <v>0.21149101163200562</v>
      </c>
    </row>
    <row r="25" spans="4:18" ht="21" x14ac:dyDescent="0.25">
      <c r="D25" s="9" t="s">
        <v>13</v>
      </c>
      <c r="E25" s="12">
        <v>1645</v>
      </c>
      <c r="F25" s="10">
        <v>99</v>
      </c>
      <c r="G25" s="13">
        <v>6.0182370820668689</v>
      </c>
      <c r="H25" s="28">
        <v>7</v>
      </c>
      <c r="I25" s="35">
        <v>2</v>
      </c>
      <c r="J25" s="34">
        <v>0</v>
      </c>
      <c r="K25" s="34">
        <v>0</v>
      </c>
      <c r="L25" s="34">
        <v>0</v>
      </c>
      <c r="M25" s="35">
        <v>1</v>
      </c>
      <c r="N25" s="34">
        <v>0</v>
      </c>
      <c r="O25" s="38">
        <f t="shared" si="1"/>
        <v>3</v>
      </c>
      <c r="P25" s="17">
        <f t="shared" si="2"/>
        <v>0.18237082066869301</v>
      </c>
      <c r="Q25" s="7">
        <f t="shared" si="3"/>
        <v>10</v>
      </c>
      <c r="R25" s="19">
        <f t="shared" si="0"/>
        <v>0.60790273556231</v>
      </c>
    </row>
    <row r="26" spans="4:18" ht="21" x14ac:dyDescent="0.25">
      <c r="D26" s="32" t="s">
        <v>14</v>
      </c>
      <c r="E26" s="12">
        <v>1890</v>
      </c>
      <c r="F26" s="10">
        <v>78</v>
      </c>
      <c r="G26" s="13">
        <v>4.1269841269841265</v>
      </c>
      <c r="H26" s="28">
        <v>12</v>
      </c>
      <c r="I26" s="35">
        <v>2</v>
      </c>
      <c r="J26" s="35">
        <v>5</v>
      </c>
      <c r="K26" s="35">
        <v>3</v>
      </c>
      <c r="L26" s="35">
        <v>3</v>
      </c>
      <c r="M26" s="35">
        <v>3</v>
      </c>
      <c r="N26" s="35">
        <v>1</v>
      </c>
      <c r="O26" s="38">
        <f t="shared" si="1"/>
        <v>17</v>
      </c>
      <c r="P26" s="33">
        <f t="shared" si="2"/>
        <v>0.89947089947089942</v>
      </c>
      <c r="Q26" s="7">
        <f t="shared" si="3"/>
        <v>29</v>
      </c>
      <c r="R26" s="19">
        <f t="shared" si="0"/>
        <v>1.5343915343915344</v>
      </c>
    </row>
    <row r="27" spans="4:18" ht="21" x14ac:dyDescent="0.25">
      <c r="D27" s="32" t="s">
        <v>15</v>
      </c>
      <c r="E27" s="12">
        <v>613</v>
      </c>
      <c r="F27" s="10">
        <v>44</v>
      </c>
      <c r="G27" s="13">
        <v>7.177814029363784</v>
      </c>
      <c r="H27" s="28">
        <v>8</v>
      </c>
      <c r="I27" s="35">
        <v>1</v>
      </c>
      <c r="J27" s="35">
        <v>2</v>
      </c>
      <c r="K27" s="35">
        <v>3</v>
      </c>
      <c r="L27" s="34">
        <v>0</v>
      </c>
      <c r="M27" s="35">
        <v>2</v>
      </c>
      <c r="N27" s="34">
        <v>0</v>
      </c>
      <c r="O27" s="38">
        <f t="shared" si="1"/>
        <v>8</v>
      </c>
      <c r="P27" s="33">
        <f t="shared" si="2"/>
        <v>1.3050570962479608</v>
      </c>
      <c r="Q27" s="7">
        <f t="shared" si="3"/>
        <v>16</v>
      </c>
      <c r="R27" s="19">
        <f t="shared" si="0"/>
        <v>2.6101141924959217</v>
      </c>
    </row>
    <row r="28" spans="4:18" ht="21" x14ac:dyDescent="0.25">
      <c r="D28" s="9" t="s">
        <v>16</v>
      </c>
      <c r="E28" s="12">
        <v>1118</v>
      </c>
      <c r="F28" s="10">
        <v>60</v>
      </c>
      <c r="G28" s="13">
        <v>5.3667262969588547</v>
      </c>
      <c r="H28" s="28">
        <v>8</v>
      </c>
      <c r="I28" s="35">
        <v>1</v>
      </c>
      <c r="J28" s="35">
        <v>1</v>
      </c>
      <c r="K28" s="35">
        <v>1</v>
      </c>
      <c r="L28" s="35">
        <v>1</v>
      </c>
      <c r="M28" s="35">
        <v>1</v>
      </c>
      <c r="N28" s="34">
        <v>0</v>
      </c>
      <c r="O28" s="38">
        <f t="shared" si="1"/>
        <v>5</v>
      </c>
      <c r="P28" s="17">
        <f t="shared" si="2"/>
        <v>0.44722719141323791</v>
      </c>
      <c r="Q28" s="7">
        <f t="shared" si="3"/>
        <v>13</v>
      </c>
      <c r="R28" s="19">
        <f t="shared" si="0"/>
        <v>1.1627906976744187</v>
      </c>
    </row>
    <row r="29" spans="4:18" ht="19" x14ac:dyDescent="0.25">
      <c r="D29" s="9" t="s">
        <v>17</v>
      </c>
      <c r="E29" s="12">
        <v>2078</v>
      </c>
      <c r="F29" s="10">
        <v>36</v>
      </c>
      <c r="G29" s="13">
        <v>1.7324350336862366</v>
      </c>
      <c r="H29" s="28">
        <v>12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8">
        <f t="shared" si="1"/>
        <v>0</v>
      </c>
      <c r="P29" s="17">
        <f t="shared" si="2"/>
        <v>0</v>
      </c>
      <c r="Q29" s="7">
        <f t="shared" si="3"/>
        <v>12</v>
      </c>
      <c r="R29" s="19">
        <f t="shared" si="0"/>
        <v>0.57747834456207892</v>
      </c>
    </row>
    <row r="30" spans="4:18" ht="19" x14ac:dyDescent="0.25">
      <c r="D30" s="9" t="s">
        <v>25</v>
      </c>
      <c r="E30" s="12">
        <v>292</v>
      </c>
      <c r="F30" s="10">
        <v>8</v>
      </c>
      <c r="G30" s="13">
        <v>2.7397260273972601</v>
      </c>
      <c r="H30" s="28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8">
        <f t="shared" si="1"/>
        <v>0</v>
      </c>
      <c r="P30" s="17">
        <f t="shared" si="2"/>
        <v>0</v>
      </c>
      <c r="Q30" s="7">
        <f t="shared" si="3"/>
        <v>0</v>
      </c>
      <c r="R30" s="19">
        <f t="shared" si="0"/>
        <v>0</v>
      </c>
    </row>
    <row r="31" spans="4:18" ht="21" x14ac:dyDescent="0.25">
      <c r="D31" s="9" t="s">
        <v>18</v>
      </c>
      <c r="E31" s="12">
        <v>993</v>
      </c>
      <c r="F31" s="10">
        <v>33</v>
      </c>
      <c r="G31" s="13">
        <v>3.3232628398791544</v>
      </c>
      <c r="H31" s="28">
        <v>6</v>
      </c>
      <c r="I31" s="34">
        <v>0</v>
      </c>
      <c r="J31" s="34">
        <v>0</v>
      </c>
      <c r="K31" s="35">
        <v>1</v>
      </c>
      <c r="L31" s="34">
        <v>0</v>
      </c>
      <c r="M31" s="35">
        <v>1</v>
      </c>
      <c r="N31" s="34">
        <v>0</v>
      </c>
      <c r="O31" s="38">
        <f t="shared" si="1"/>
        <v>2</v>
      </c>
      <c r="P31" s="17">
        <f t="shared" si="2"/>
        <v>0.2014098690835851</v>
      </c>
      <c r="Q31" s="7">
        <f t="shared" si="3"/>
        <v>8</v>
      </c>
      <c r="R31" s="19">
        <f t="shared" si="0"/>
        <v>0.80563947633434041</v>
      </c>
    </row>
    <row r="32" spans="4:18" ht="21" x14ac:dyDescent="0.25">
      <c r="D32" s="9" t="s">
        <v>19</v>
      </c>
      <c r="E32" s="12">
        <v>1446</v>
      </c>
      <c r="F32" s="10">
        <v>71</v>
      </c>
      <c r="G32" s="13">
        <v>4.9100968188105121</v>
      </c>
      <c r="H32" s="28">
        <v>16</v>
      </c>
      <c r="I32" s="34">
        <v>0</v>
      </c>
      <c r="J32" s="35">
        <v>1</v>
      </c>
      <c r="K32" s="35">
        <v>1</v>
      </c>
      <c r="L32" s="34">
        <v>0</v>
      </c>
      <c r="M32" s="34">
        <v>0</v>
      </c>
      <c r="N32" s="34">
        <v>0</v>
      </c>
      <c r="O32" s="38">
        <f t="shared" si="1"/>
        <v>2</v>
      </c>
      <c r="P32" s="17">
        <f t="shared" si="2"/>
        <v>0.13831258644536654</v>
      </c>
      <c r="Q32" s="7">
        <f t="shared" si="3"/>
        <v>18</v>
      </c>
      <c r="R32" s="19">
        <f t="shared" si="0"/>
        <v>1.2448132780082988</v>
      </c>
    </row>
    <row r="33" spans="4:18" ht="19" x14ac:dyDescent="0.25">
      <c r="D33" s="9" t="s">
        <v>20</v>
      </c>
      <c r="E33" s="12">
        <v>1275</v>
      </c>
      <c r="F33" s="10">
        <v>18</v>
      </c>
      <c r="G33" s="13">
        <v>1.411764705882353</v>
      </c>
      <c r="H33" s="28">
        <v>10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8">
        <f t="shared" si="1"/>
        <v>0</v>
      </c>
      <c r="P33" s="17">
        <f t="shared" si="2"/>
        <v>0</v>
      </c>
      <c r="Q33" s="7">
        <f t="shared" si="3"/>
        <v>10</v>
      </c>
      <c r="R33" s="19">
        <f t="shared" si="0"/>
        <v>0.78431372549019607</v>
      </c>
    </row>
    <row r="34" spans="4:18" ht="21" x14ac:dyDescent="0.25">
      <c r="D34" s="9" t="s">
        <v>21</v>
      </c>
      <c r="E34" s="12">
        <v>541</v>
      </c>
      <c r="F34" s="10">
        <v>20</v>
      </c>
      <c r="G34" s="13">
        <v>3.6968576709796674</v>
      </c>
      <c r="H34" s="28">
        <v>0</v>
      </c>
      <c r="I34" s="34">
        <v>0</v>
      </c>
      <c r="J34" s="34">
        <v>0</v>
      </c>
      <c r="K34" s="35">
        <v>1</v>
      </c>
      <c r="L34" s="34">
        <v>0</v>
      </c>
      <c r="M34" s="34">
        <v>0</v>
      </c>
      <c r="N34" s="34">
        <v>0</v>
      </c>
      <c r="O34" s="38">
        <f t="shared" si="1"/>
        <v>1</v>
      </c>
      <c r="P34" s="17">
        <f t="shared" si="2"/>
        <v>0.18484288354898337</v>
      </c>
      <c r="Q34" s="7">
        <f t="shared" si="3"/>
        <v>1</v>
      </c>
      <c r="R34" s="19">
        <f t="shared" si="0"/>
        <v>0.18484288354898337</v>
      </c>
    </row>
    <row r="35" spans="4:18" ht="19" x14ac:dyDescent="0.25">
      <c r="D35" s="9" t="s">
        <v>33</v>
      </c>
      <c r="E35" s="20"/>
      <c r="F35" s="21"/>
      <c r="G35" s="22"/>
      <c r="H35" s="28">
        <v>1</v>
      </c>
      <c r="I35" s="34"/>
      <c r="J35" s="34"/>
      <c r="K35" s="34"/>
      <c r="L35" s="34"/>
      <c r="M35" s="34"/>
      <c r="N35" s="1"/>
      <c r="O35" s="38"/>
      <c r="P35" s="17"/>
      <c r="Q35" s="7">
        <f t="shared" si="3"/>
        <v>1</v>
      </c>
      <c r="R35" s="7"/>
    </row>
    <row r="36" spans="4:18" ht="24" x14ac:dyDescent="0.3">
      <c r="D36" s="2" t="s">
        <v>26</v>
      </c>
      <c r="E36" s="16">
        <f t="shared" ref="E36" si="4">SUM(E10:E35)</f>
        <v>23485</v>
      </c>
      <c r="F36" s="14">
        <v>877</v>
      </c>
      <c r="G36" s="15">
        <v>3.7342984883968491</v>
      </c>
      <c r="H36" s="29">
        <f>SUM(H10:H35)</f>
        <v>118</v>
      </c>
      <c r="I36" s="37">
        <f t="shared" ref="I36:O36" si="5">SUM(I10:I35)</f>
        <v>17</v>
      </c>
      <c r="J36" s="37">
        <f t="shared" si="5"/>
        <v>13</v>
      </c>
      <c r="K36" s="37">
        <f t="shared" si="5"/>
        <v>13</v>
      </c>
      <c r="L36" s="37">
        <f t="shared" si="5"/>
        <v>6</v>
      </c>
      <c r="M36" s="37">
        <f t="shared" si="5"/>
        <v>14</v>
      </c>
      <c r="N36" s="37">
        <f t="shared" si="5"/>
        <v>9</v>
      </c>
      <c r="O36" s="39">
        <f t="shared" si="5"/>
        <v>72</v>
      </c>
      <c r="P36" s="23">
        <f t="shared" si="2"/>
        <v>0.30657866723440497</v>
      </c>
      <c r="Q36" s="24">
        <f t="shared" si="3"/>
        <v>190</v>
      </c>
      <c r="R36" s="25">
        <f>(Q36/E36)*100</f>
        <v>0.80902703853523528</v>
      </c>
    </row>
  </sheetData>
  <mergeCells count="4">
    <mergeCell ref="F8:G8"/>
    <mergeCell ref="I8:O8"/>
    <mergeCell ref="D5:R5"/>
    <mergeCell ref="D6:R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16_22 ENERO TABLA_GRAFICO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Felix Valero</dc:creator>
  <cp:lastModifiedBy>Usuario de Microsoft Office</cp:lastModifiedBy>
  <cp:lastPrinted>2020-11-21T16:26:58Z</cp:lastPrinted>
  <dcterms:created xsi:type="dcterms:W3CDTF">2020-10-19T07:35:15Z</dcterms:created>
  <dcterms:modified xsi:type="dcterms:W3CDTF">2021-01-24T21:33:20Z</dcterms:modified>
</cp:coreProperties>
</file>